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255" windowWidth="17220" windowHeight="7965"/>
  </bookViews>
  <sheets>
    <sheet name="4-25-16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8" i="1" l="1"/>
  <c r="E17" i="1" l="1"/>
  <c r="D8" i="1" l="1"/>
  <c r="G8" i="1" s="1"/>
  <c r="E27" i="1" l="1"/>
  <c r="D26" i="1" l="1"/>
  <c r="G26" i="1" s="1"/>
  <c r="D24" i="1"/>
  <c r="G24" i="1" s="1"/>
  <c r="D22" i="1"/>
  <c r="G22" i="1" s="1"/>
  <c r="D20" i="1"/>
  <c r="G20" i="1" s="1"/>
  <c r="D17" i="1"/>
  <c r="G17" i="1" s="1"/>
  <c r="D14" i="1"/>
  <c r="G14" i="1" s="1"/>
  <c r="D11" i="1"/>
  <c r="G11" i="1" s="1"/>
  <c r="C28" i="1"/>
  <c r="B28" i="1"/>
  <c r="D28" i="1" l="1"/>
  <c r="G28" i="1" l="1"/>
</calcChain>
</file>

<file path=xl/sharedStrings.xml><?xml version="1.0" encoding="utf-8"?>
<sst xmlns="http://schemas.openxmlformats.org/spreadsheetml/2006/main" count="36" uniqueCount="30">
  <si>
    <t>2015-16</t>
  </si>
  <si>
    <t>2016-17</t>
  </si>
  <si>
    <t>CUHSD (Non-MOE)</t>
  </si>
  <si>
    <t>MOE</t>
  </si>
  <si>
    <t>ESUHSD (Non-MOE)</t>
  </si>
  <si>
    <t>MUSD (Non-MOE)</t>
  </si>
  <si>
    <t>SVAE = MetroED (Non-MOE)</t>
  </si>
  <si>
    <t>SJUSD MOE</t>
  </si>
  <si>
    <t>SJECCD (Non-MOE)</t>
  </si>
  <si>
    <t>WVMCCD (Non MOE)</t>
  </si>
  <si>
    <t>South Bay Consortium</t>
  </si>
  <si>
    <t>TOTAL</t>
  </si>
  <si>
    <t>AEBG website, 3/4/16</t>
  </si>
  <si>
    <t>Santa Clara (Non-MOE)</t>
  </si>
  <si>
    <t>PRELIMARY</t>
  </si>
  <si>
    <t xml:space="preserve">Revised 2016-17 </t>
  </si>
  <si>
    <t>South Bay Consortium for Adult Education (SBCAE)</t>
  </si>
  <si>
    <t>Proposed FY 2016-17 AEBG Allocation</t>
  </si>
  <si>
    <t>MOC</t>
  </si>
  <si>
    <t>Specialist</t>
  </si>
  <si>
    <t>MOC Adjustment</t>
  </si>
  <si>
    <t>To SCAE &amp; MOC</t>
  </si>
  <si>
    <t>MOC &amp; Trans.</t>
  </si>
  <si>
    <t>Presented to Leadership convening</t>
  </si>
  <si>
    <t>Steering Committee reviewed</t>
  </si>
  <si>
    <t>Changes</t>
  </si>
  <si>
    <t>Capacity (MOC)</t>
  </si>
  <si>
    <t xml:space="preserve">Maintenance of </t>
  </si>
  <si>
    <t>Formal Meeting 4/25/2016</t>
  </si>
  <si>
    <t>Tier 1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</si>
</sst>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 indent="2"/>
    </xf>
    <xf numFmtId="164" fontId="0" fillId="0" borderId="0" xfId="1" applyNumberFormat="1" applyFont="1"/>
    <xf numFmtId="0" fontId="2" fillId="0" borderId="0" xfId="0" applyFont="1"/>
    <xf numFmtId="165" fontId="2" fillId="0" borderId="0" xfId="2" applyNumberFormat="1" applyFont="1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0" fontId="5" fillId="0" borderId="0" xfId="3" applyNumberFormat="1" applyFont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164" fontId="4" fillId="2" borderId="0" xfId="0" applyNumberFormat="1" applyFont="1" applyFill="1"/>
    <xf numFmtId="165" fontId="6" fillId="2" borderId="0" xfId="2" applyNumberFormat="1" applyFont="1" applyFill="1"/>
    <xf numFmtId="0" fontId="0" fillId="0" borderId="1" xfId="0" applyBorder="1"/>
    <xf numFmtId="164" fontId="0" fillId="0" borderId="1" xfId="1" applyNumberFormat="1" applyFont="1" applyBorder="1"/>
    <xf numFmtId="0" fontId="4" fillId="2" borderId="1" xfId="0" applyFont="1" applyFill="1" applyBorder="1"/>
    <xf numFmtId="0" fontId="4" fillId="0" borderId="0" xfId="0" applyFont="1" applyFill="1"/>
    <xf numFmtId="164" fontId="4" fillId="0" borderId="0" xfId="0" applyNumberFormat="1" applyFont="1" applyFill="1"/>
    <xf numFmtId="165" fontId="6" fillId="0" borderId="0" xfId="2" applyNumberFormat="1" applyFont="1" applyFill="1"/>
    <xf numFmtId="43" fontId="4" fillId="0" borderId="0" xfId="1" applyFont="1"/>
    <xf numFmtId="164" fontId="4" fillId="0" borderId="1" xfId="1" applyNumberFormat="1" applyFont="1" applyFill="1" applyBorder="1"/>
    <xf numFmtId="43" fontId="4" fillId="0" borderId="0" xfId="1" applyFont="1" applyFill="1"/>
    <xf numFmtId="0" fontId="0" fillId="3" borderId="0" xfId="0" applyFill="1"/>
    <xf numFmtId="164" fontId="0" fillId="3" borderId="0" xfId="0" applyNumberFormat="1" applyFill="1"/>
    <xf numFmtId="164" fontId="0" fillId="3" borderId="0" xfId="3" applyNumberFormat="1" applyFont="1" applyFill="1"/>
    <xf numFmtId="0" fontId="0" fillId="3" borderId="1" xfId="0" applyFill="1" applyBorder="1"/>
    <xf numFmtId="165" fontId="2" fillId="3" borderId="0" xfId="2" applyNumberFormat="1" applyFont="1" applyFill="1"/>
    <xf numFmtId="0" fontId="3" fillId="3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3" fontId="8" fillId="0" borderId="0" xfId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Fill="1"/>
    <xf numFmtId="0" fontId="9" fillId="0" borderId="0" xfId="0" applyFont="1" applyFill="1"/>
    <xf numFmtId="165" fontId="4" fillId="0" borderId="0" xfId="2" applyNumberFormat="1" applyFont="1" applyFill="1"/>
    <xf numFmtId="0" fontId="10" fillId="0" borderId="0" xfId="0" applyFont="1"/>
    <xf numFmtId="0" fontId="12" fillId="0" borderId="0" xfId="0" applyFont="1" applyAlignment="1">
      <alignment horizontal="center"/>
    </xf>
    <xf numFmtId="164" fontId="11" fillId="0" borderId="0" xfId="1" applyNumberFormat="1" applyFont="1" applyFill="1"/>
    <xf numFmtId="164" fontId="13" fillId="0" borderId="0" xfId="1" applyNumberFormat="1" applyFont="1" applyFill="1" applyAlignment="1">
      <alignment horizontal="center"/>
    </xf>
    <xf numFmtId="164" fontId="13" fillId="0" borderId="1" xfId="1" applyNumberFormat="1" applyFont="1" applyFill="1" applyBorder="1" applyAlignment="1">
      <alignment horizontal="center"/>
    </xf>
    <xf numFmtId="14" fontId="0" fillId="0" borderId="0" xfId="0" applyNumberForma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Normal="100" workbookViewId="0">
      <selection activeCell="K19" sqref="K19"/>
    </sheetView>
  </sheetViews>
  <sheetFormatPr defaultRowHeight="15" x14ac:dyDescent="0.25"/>
  <cols>
    <col min="1" max="1" width="27.28515625" customWidth="1"/>
    <col min="2" max="2" width="14.7109375" customWidth="1"/>
    <col min="3" max="3" width="14.7109375" style="2" customWidth="1"/>
    <col min="4" max="4" width="14.7109375" style="5" customWidth="1"/>
    <col min="5" max="5" width="14.7109375" style="17" customWidth="1"/>
    <col min="6" max="6" width="16.5703125" style="22" customWidth="1"/>
    <col min="7" max="7" width="14.7109375" customWidth="1"/>
    <col min="8" max="8" width="12.42578125" customWidth="1"/>
  </cols>
  <sheetData>
    <row r="1" spans="1:7" ht="15.6" x14ac:dyDescent="0.35">
      <c r="A1" s="35" t="s">
        <v>16</v>
      </c>
    </row>
    <row r="2" spans="1:7" ht="15.6" x14ac:dyDescent="0.35">
      <c r="A2" s="35"/>
    </row>
    <row r="3" spans="1:7" ht="18.600000000000001" x14ac:dyDescent="0.45">
      <c r="A3" s="35"/>
      <c r="D3" s="36" t="s">
        <v>17</v>
      </c>
    </row>
    <row r="4" spans="1:7" thickBot="1" x14ac:dyDescent="0.4">
      <c r="A4" s="3"/>
    </row>
    <row r="5" spans="1:7" thickBot="1" x14ac:dyDescent="0.4">
      <c r="A5" s="3"/>
      <c r="B5" s="41" t="s">
        <v>12</v>
      </c>
      <c r="C5" s="42"/>
      <c r="D5" s="31" t="s">
        <v>14</v>
      </c>
      <c r="E5" s="43" t="s">
        <v>28</v>
      </c>
      <c r="F5" s="44"/>
      <c r="G5" s="45"/>
    </row>
    <row r="6" spans="1:7" s="6" customFormat="1" ht="15.95" x14ac:dyDescent="0.35">
      <c r="B6" s="7" t="s">
        <v>0</v>
      </c>
      <c r="C6" s="8" t="s">
        <v>1</v>
      </c>
      <c r="D6" s="10"/>
      <c r="E6" s="29" t="s">
        <v>25</v>
      </c>
      <c r="F6" s="30" t="s">
        <v>29</v>
      </c>
      <c r="G6" s="28" t="s">
        <v>15</v>
      </c>
    </row>
    <row r="7" spans="1:7" ht="14.45" x14ac:dyDescent="0.35">
      <c r="A7" t="s">
        <v>2</v>
      </c>
      <c r="B7" s="2">
        <v>524267</v>
      </c>
      <c r="C7" s="2">
        <v>524267</v>
      </c>
      <c r="D7" s="11"/>
      <c r="F7" s="38"/>
      <c r="G7" s="23"/>
    </row>
    <row r="8" spans="1:7" ht="14.45" x14ac:dyDescent="0.35">
      <c r="A8" s="1" t="s">
        <v>3</v>
      </c>
      <c r="B8" s="2">
        <v>2606166</v>
      </c>
      <c r="C8" s="2">
        <v>2606166</v>
      </c>
      <c r="D8" s="12">
        <f>+C7+C8</f>
        <v>3130433</v>
      </c>
      <c r="E8" s="18">
        <v>53084.5</v>
      </c>
      <c r="F8" s="38" t="s">
        <v>27</v>
      </c>
      <c r="G8" s="24">
        <f>+D8+E8</f>
        <v>3183517.5</v>
      </c>
    </row>
    <row r="9" spans="1:7" ht="14.45" x14ac:dyDescent="0.35">
      <c r="B9" s="2"/>
      <c r="D9" s="11"/>
      <c r="F9" s="38" t="s">
        <v>26</v>
      </c>
      <c r="G9" s="23"/>
    </row>
    <row r="10" spans="1:7" ht="14.45" x14ac:dyDescent="0.35">
      <c r="A10" t="s">
        <v>4</v>
      </c>
      <c r="B10" s="2">
        <v>543421</v>
      </c>
      <c r="C10" s="2">
        <v>543421</v>
      </c>
      <c r="D10" s="11"/>
      <c r="F10" s="38"/>
      <c r="G10" s="23"/>
    </row>
    <row r="11" spans="1:7" ht="14.45" x14ac:dyDescent="0.35">
      <c r="A11" s="1" t="s">
        <v>3</v>
      </c>
      <c r="B11" s="2">
        <v>5702193</v>
      </c>
      <c r="C11" s="2">
        <v>5702193</v>
      </c>
      <c r="D11" s="12">
        <f>+C10+C11</f>
        <v>6245614</v>
      </c>
      <c r="E11" s="18">
        <v>53084.5</v>
      </c>
      <c r="F11" s="38" t="s">
        <v>18</v>
      </c>
      <c r="G11" s="24">
        <f>+D11+E11</f>
        <v>6298698.5</v>
      </c>
    </row>
    <row r="12" spans="1:7" ht="14.45" x14ac:dyDescent="0.35">
      <c r="B12" s="2"/>
      <c r="D12" s="11"/>
      <c r="F12" s="38"/>
      <c r="G12" s="23"/>
    </row>
    <row r="13" spans="1:7" ht="14.45" x14ac:dyDescent="0.35">
      <c r="A13" t="s">
        <v>5</v>
      </c>
      <c r="B13" s="2">
        <v>234982</v>
      </c>
      <c r="C13" s="2">
        <v>234982</v>
      </c>
      <c r="D13" s="11"/>
      <c r="F13" s="38"/>
      <c r="G13" s="23"/>
    </row>
    <row r="14" spans="1:7" ht="14.45" x14ac:dyDescent="0.35">
      <c r="A14" s="1" t="s">
        <v>3</v>
      </c>
      <c r="B14" s="2">
        <v>480175</v>
      </c>
      <c r="C14" s="2">
        <v>480175</v>
      </c>
      <c r="D14" s="12">
        <f>+C13+C14</f>
        <v>715157</v>
      </c>
      <c r="E14" s="18">
        <v>53084.5</v>
      </c>
      <c r="F14" s="38" t="s">
        <v>18</v>
      </c>
      <c r="G14" s="24">
        <f>+D14+E14</f>
        <v>768241.5</v>
      </c>
    </row>
    <row r="15" spans="1:7" ht="14.45" x14ac:dyDescent="0.35">
      <c r="B15" s="2"/>
      <c r="D15" s="11"/>
      <c r="F15" s="38"/>
      <c r="G15" s="23"/>
    </row>
    <row r="16" spans="1:7" ht="14.45" x14ac:dyDescent="0.35">
      <c r="A16" t="s">
        <v>13</v>
      </c>
      <c r="B16" s="2">
        <v>411499</v>
      </c>
      <c r="C16" s="2">
        <v>411499</v>
      </c>
      <c r="D16" s="11"/>
      <c r="F16" s="38"/>
      <c r="G16" s="23"/>
    </row>
    <row r="17" spans="1:7" ht="14.45" x14ac:dyDescent="0.35">
      <c r="A17" s="1" t="s">
        <v>3</v>
      </c>
      <c r="B17" s="2">
        <v>1319900</v>
      </c>
      <c r="C17" s="2">
        <v>1319900</v>
      </c>
      <c r="D17" s="12">
        <f>+C16+C17</f>
        <v>1731399</v>
      </c>
      <c r="E17" s="18">
        <f>75000+53084.5</f>
        <v>128084.5</v>
      </c>
      <c r="F17" s="38" t="s">
        <v>22</v>
      </c>
      <c r="G17" s="24">
        <f>+D17+E17</f>
        <v>1859483.5</v>
      </c>
    </row>
    <row r="18" spans="1:7" ht="14.45" x14ac:dyDescent="0.35">
      <c r="B18" s="2"/>
      <c r="D18" s="11"/>
      <c r="E18" s="33"/>
      <c r="F18" s="38" t="s">
        <v>19</v>
      </c>
      <c r="G18" s="23"/>
    </row>
    <row r="19" spans="1:7" ht="14.45" x14ac:dyDescent="0.35">
      <c r="A19" t="s">
        <v>6</v>
      </c>
      <c r="B19" s="2">
        <v>712295</v>
      </c>
      <c r="C19" s="2">
        <v>712295</v>
      </c>
      <c r="D19" s="11"/>
      <c r="F19" s="38"/>
      <c r="G19" s="23"/>
    </row>
    <row r="20" spans="1:7" ht="14.45" x14ac:dyDescent="0.35">
      <c r="A20" s="1" t="s">
        <v>7</v>
      </c>
      <c r="B20" s="2">
        <v>1733570</v>
      </c>
      <c r="C20" s="2">
        <v>1733570</v>
      </c>
      <c r="D20" s="12">
        <f>+C19+C20</f>
        <v>2445865</v>
      </c>
      <c r="E20" s="18">
        <v>53085</v>
      </c>
      <c r="F20" s="38" t="s">
        <v>18</v>
      </c>
      <c r="G20" s="24">
        <f>+D20+E20</f>
        <v>2498950</v>
      </c>
    </row>
    <row r="21" spans="1:7" ht="14.45" x14ac:dyDescent="0.35">
      <c r="B21" s="2"/>
      <c r="D21" s="11"/>
      <c r="F21" s="38"/>
      <c r="G21" s="23"/>
    </row>
    <row r="22" spans="1:7" ht="14.45" x14ac:dyDescent="0.35">
      <c r="A22" t="s">
        <v>8</v>
      </c>
      <c r="B22" s="2">
        <v>1640633</v>
      </c>
      <c r="C22" s="2">
        <v>1640633</v>
      </c>
      <c r="D22" s="12">
        <f>+C22</f>
        <v>1640633</v>
      </c>
      <c r="E22" s="18">
        <v>-150000</v>
      </c>
      <c r="F22" s="38" t="s">
        <v>20</v>
      </c>
      <c r="G22" s="24">
        <f>+D22+E22</f>
        <v>1490633</v>
      </c>
    </row>
    <row r="23" spans="1:7" ht="14.45" x14ac:dyDescent="0.35">
      <c r="A23" s="1"/>
      <c r="B23" s="2"/>
      <c r="D23" s="11"/>
      <c r="E23" s="33"/>
      <c r="F23" s="38"/>
      <c r="G23" s="23"/>
    </row>
    <row r="24" spans="1:7" ht="14.45" x14ac:dyDescent="0.35">
      <c r="A24" t="s">
        <v>9</v>
      </c>
      <c r="B24" s="2">
        <v>508745</v>
      </c>
      <c r="C24" s="2">
        <v>508745</v>
      </c>
      <c r="D24" s="12">
        <f>+C24</f>
        <v>508745</v>
      </c>
      <c r="E24" s="18">
        <v>-50000</v>
      </c>
      <c r="F24" s="38" t="s">
        <v>20</v>
      </c>
      <c r="G24" s="24">
        <f>+D24+E24</f>
        <v>458745</v>
      </c>
    </row>
    <row r="25" spans="1:7" x14ac:dyDescent="0.25">
      <c r="C25"/>
      <c r="D25" s="11"/>
      <c r="E25" s="33"/>
      <c r="F25" s="38"/>
      <c r="G25" s="23"/>
    </row>
    <row r="26" spans="1:7" x14ac:dyDescent="0.25">
      <c r="A26" t="s">
        <v>10</v>
      </c>
      <c r="B26">
        <v>0</v>
      </c>
      <c r="C26" s="2">
        <v>140423</v>
      </c>
      <c r="D26" s="12">
        <f>+C26</f>
        <v>140423</v>
      </c>
      <c r="E26" s="18">
        <v>-75000</v>
      </c>
      <c r="F26" s="38" t="s">
        <v>21</v>
      </c>
      <c r="G26" s="25">
        <f>+D26+E26+E27</f>
        <v>0</v>
      </c>
    </row>
    <row r="27" spans="1:7" x14ac:dyDescent="0.25">
      <c r="B27" s="14"/>
      <c r="C27" s="15"/>
      <c r="D27" s="16"/>
      <c r="E27" s="21">
        <f>-140423+75000</f>
        <v>-65423</v>
      </c>
      <c r="F27" s="39"/>
      <c r="G27" s="26"/>
    </row>
    <row r="28" spans="1:7" s="3" customFormat="1" x14ac:dyDescent="0.25">
      <c r="A28" s="3" t="s">
        <v>11</v>
      </c>
      <c r="B28" s="4">
        <f>SUM(B7:B27)</f>
        <v>16417846</v>
      </c>
      <c r="C28" s="4">
        <f>SUM(C7:C26)</f>
        <v>16558269</v>
      </c>
      <c r="D28" s="13">
        <f>SUM(D7:D26)</f>
        <v>16558269</v>
      </c>
      <c r="E28" s="19">
        <f>SUM(E7:E27)</f>
        <v>0</v>
      </c>
      <c r="F28" s="37"/>
      <c r="G28" s="27">
        <f>SUM(G7:G27)</f>
        <v>16558269</v>
      </c>
    </row>
    <row r="29" spans="1:7" x14ac:dyDescent="0.25">
      <c r="C29" s="9"/>
    </row>
    <row r="30" spans="1:7" x14ac:dyDescent="0.25">
      <c r="A30" s="40">
        <v>42453</v>
      </c>
      <c r="B30" t="s">
        <v>24</v>
      </c>
    </row>
    <row r="31" spans="1:7" x14ac:dyDescent="0.25">
      <c r="A31" s="40">
        <v>42464</v>
      </c>
      <c r="B31" t="s">
        <v>23</v>
      </c>
      <c r="E31" s="34"/>
    </row>
    <row r="32" spans="1:7" x14ac:dyDescent="0.25">
      <c r="D32" s="17"/>
      <c r="E32" s="32"/>
    </row>
    <row r="33" spans="4:4" x14ac:dyDescent="0.25">
      <c r="D33" s="20"/>
    </row>
  </sheetData>
  <mergeCells count="2">
    <mergeCell ref="B5:C5"/>
    <mergeCell ref="E5:G5"/>
  </mergeCells>
  <pageMargins left="0.7" right="0.7" top="0.75" bottom="0.75" header="0.3" footer="0.3"/>
  <pageSetup orientation="landscape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4-25-16</vt:lpstr>
      <vt:lpstr>Sheet2</vt:lpstr>
      <vt:lpstr>Sheet3</vt:lpstr>
    </vt:vector>
  </TitlesOfParts>
  <Company>San Jose Evergreen Community College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Lynette</dc:creator>
  <cp:lastModifiedBy>Bob Harper</cp:lastModifiedBy>
  <cp:lastPrinted>2016-04-18T21:20:12Z</cp:lastPrinted>
  <dcterms:created xsi:type="dcterms:W3CDTF">2016-03-04T17:36:36Z</dcterms:created>
  <dcterms:modified xsi:type="dcterms:W3CDTF">2016-04-19T01:09:53Z</dcterms:modified>
</cp:coreProperties>
</file>